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E69DEF6E-D6CA-4A66-AA2D-B80700A972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MC Calculator" sheetId="1" r:id="rId1"/>
  </sheets>
  <definedNames>
    <definedName name="_xlnm.Print_Titles" localSheetId="0">'SMC Calculator'!$3:$3</definedName>
    <definedName name="Title1">Incoming[[#Headers],[Column1]]</definedName>
    <definedName name="Title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F12" i="1"/>
  <c r="C16" i="1"/>
  <c r="C15" i="1"/>
  <c r="C14" i="1"/>
  <c r="C13" i="1"/>
  <c r="F16" i="1"/>
  <c r="F14" i="1"/>
  <c r="C19" i="1"/>
  <c r="C18" i="1"/>
  <c r="F4" i="1" s="1"/>
  <c r="C17" i="1"/>
  <c r="C10" i="1"/>
  <c r="C9" i="1"/>
  <c r="C8" i="1"/>
  <c r="C7" i="1"/>
  <c r="C6" i="1"/>
  <c r="C5" i="1"/>
  <c r="C4" i="1"/>
  <c r="F19" i="1"/>
  <c r="F17" i="1"/>
  <c r="F18" i="1"/>
  <c r="F20" i="1"/>
  <c r="C20" i="1" l="1"/>
  <c r="F9" i="1" s="1"/>
  <c r="F6" i="1" l="1"/>
  <c r="F7" i="1"/>
  <c r="F10" i="1"/>
  <c r="F8" i="1"/>
  <c r="F11" i="1"/>
  <c r="F13" i="1"/>
</calcChain>
</file>

<file path=xl/sharedStrings.xml><?xml version="1.0" encoding="utf-8"?>
<sst xmlns="http://schemas.openxmlformats.org/spreadsheetml/2006/main" count="48" uniqueCount="46">
  <si>
    <t>Disabilities</t>
  </si>
  <si>
    <t>Points</t>
  </si>
  <si>
    <t>Total Points</t>
  </si>
  <si>
    <t xml:space="preserve"> </t>
  </si>
  <si>
    <t>SMC Level</t>
  </si>
  <si>
    <t>SMC-L=2 Points</t>
  </si>
  <si>
    <t>SMC-L1/2=3 Points</t>
  </si>
  <si>
    <t>SMC-M=4 Points</t>
  </si>
  <si>
    <t>SMC-M1/2=5 Points</t>
  </si>
  <si>
    <t>SMC-N=6 Points</t>
  </si>
  <si>
    <t>SMC-N1/2=7 Points</t>
  </si>
  <si>
    <t>SMC-O=8 Points</t>
  </si>
  <si>
    <t>Legend</t>
  </si>
  <si>
    <t>Additional single or combined disabilities rated at 50% = 1 extra Point</t>
  </si>
  <si>
    <t>Additional single disability rated at 100% = 2 Extra Points</t>
  </si>
  <si>
    <t>Visual impairment in both eyes*</t>
  </si>
  <si>
    <t>regardless whether loss is at hand/foot, elbow/knee, or shoulder/hip.</t>
  </si>
  <si>
    <t>for purposes of this calculator.</t>
  </si>
  <si>
    <t>Proper SMC Level will show up on the right side of the calculator.</t>
  </si>
  <si>
    <t>Loss/LOU of use of three extremities = 1 Extra Point</t>
  </si>
  <si>
    <t>Special Monthly Compensation Quick Calculator</t>
  </si>
  <si>
    <r>
      <t xml:space="preserve">NOTE: This calculator is only for loss of </t>
    </r>
    <r>
      <rPr>
        <b/>
        <sz val="13"/>
        <color rgb="FF000000"/>
        <rFont val="Corbel"/>
        <family val="2"/>
      </rPr>
      <t>more than one extremity</t>
    </r>
    <r>
      <rPr>
        <sz val="13"/>
        <color rgb="FF000000"/>
        <rFont val="Corbel"/>
        <family val="2"/>
      </rPr>
      <t xml:space="preserve">. </t>
    </r>
  </si>
  <si>
    <t>DIRECTIONS: First determine if there is a combination of loss of :</t>
  </si>
  <si>
    <t>Both hands/arms, or</t>
  </si>
  <si>
    <t>Both feet/legs, or</t>
  </si>
  <si>
    <t>A hand/arm and a foot/leg, or</t>
  </si>
  <si>
    <t>*Visual impairment may not be combined with loss/LOU of extremities</t>
  </si>
  <si>
    <t>ALWAYS VERIFY w/ OTHER INFORMATION IN THE PRESENTATION.</t>
  </si>
  <si>
    <t>IN CERTAIN CIRCUMSTANCES THIS CALCULATOR IS INACCURATE.</t>
  </si>
  <si>
    <r>
      <rPr>
        <b/>
        <sz val="12"/>
        <color theme="6" tint="-0.499984740745262"/>
        <rFont val="Calibri"/>
        <family val="2"/>
        <scheme val="minor"/>
      </rPr>
      <t>Left side</t>
    </r>
    <r>
      <rPr>
        <sz val="12"/>
        <color theme="6" tint="-0.499984740745262"/>
        <rFont val="Calibri"/>
        <family val="2"/>
        <scheme val="minor"/>
      </rPr>
      <t xml:space="preserve"> loss/LOU below elbow or knee = 1 Point</t>
    </r>
  </si>
  <si>
    <r>
      <rPr>
        <b/>
        <sz val="12"/>
        <color rgb="FF000000"/>
        <rFont val="Corbel"/>
        <family val="2"/>
      </rPr>
      <t>Right side</t>
    </r>
    <r>
      <rPr>
        <sz val="12"/>
        <color rgb="FF000000"/>
        <rFont val="Corbel"/>
        <family val="2"/>
      </rPr>
      <t xml:space="preserve"> loss/LOU below elbow or knee = 1 Point</t>
    </r>
  </si>
  <si>
    <r>
      <rPr>
        <b/>
        <sz val="12"/>
        <color rgb="FF000000"/>
        <rFont val="Corbel"/>
        <family val="2"/>
      </rPr>
      <t>Left side</t>
    </r>
    <r>
      <rPr>
        <sz val="12"/>
        <color rgb="FF000000"/>
        <rFont val="Corbel"/>
        <family val="2"/>
      </rPr>
      <t xml:space="preserve"> loss/LOU above elbow or knee = 2 Points</t>
    </r>
  </si>
  <si>
    <r>
      <rPr>
        <b/>
        <sz val="12"/>
        <color rgb="FF000000"/>
        <rFont val="Corbel"/>
        <family val="2"/>
      </rPr>
      <t>Right side</t>
    </r>
    <r>
      <rPr>
        <sz val="12"/>
        <color rgb="FF000000"/>
        <rFont val="Corbel"/>
        <family val="2"/>
      </rPr>
      <t xml:space="preserve"> loss/LOU above elbow or knee = 2 Points</t>
    </r>
  </si>
  <si>
    <r>
      <rPr>
        <b/>
        <sz val="12"/>
        <color rgb="FF000000"/>
        <rFont val="Corbel"/>
        <family val="2"/>
      </rPr>
      <t>Left side</t>
    </r>
    <r>
      <rPr>
        <sz val="12"/>
        <color rgb="FF000000"/>
        <rFont val="Corbel"/>
        <family val="2"/>
      </rPr>
      <t xml:space="preserve"> anatomical loss near shoulder or hip = 3 Points</t>
    </r>
  </si>
  <si>
    <r>
      <rPr>
        <b/>
        <sz val="12"/>
        <color rgb="FF000000"/>
        <rFont val="Corbel"/>
        <family val="2"/>
      </rPr>
      <t>Right side</t>
    </r>
    <r>
      <rPr>
        <sz val="12"/>
        <color rgb="FF000000"/>
        <rFont val="Corbel"/>
        <family val="2"/>
      </rPr>
      <t xml:space="preserve"> anatomical loss near shoulder or hip = 3 Points</t>
    </r>
  </si>
  <si>
    <t>Column1</t>
  </si>
  <si>
    <t>Check the box on the left if the disability is present.</t>
  </si>
  <si>
    <r>
      <t xml:space="preserve">Loss of use of </t>
    </r>
    <r>
      <rPr>
        <b/>
        <sz val="12"/>
        <color rgb="FF000000"/>
        <rFont val="Corbel"/>
        <family val="2"/>
      </rPr>
      <t>both hands</t>
    </r>
    <r>
      <rPr>
        <sz val="12"/>
        <color rgb="FF000000"/>
        <rFont val="Corbel"/>
        <family val="2"/>
      </rPr>
      <t xml:space="preserve"> or arms = 2 Extra Points</t>
    </r>
  </si>
  <si>
    <t>Loss or LOU of a single hand or single foot only qualifies for SMC-K,</t>
  </si>
  <si>
    <r>
      <rPr>
        <b/>
        <sz val="12"/>
        <color rgb="FF000000"/>
        <rFont val="Corbel"/>
        <family val="2"/>
      </rPr>
      <t>Left E</t>
    </r>
    <r>
      <rPr>
        <sz val="12"/>
        <color rgb="FF000000"/>
        <rFont val="Corbel"/>
        <family val="2"/>
      </rPr>
      <t>ye Vision – 5/200 or less = 1 Points**</t>
    </r>
  </si>
  <si>
    <r>
      <rPr>
        <b/>
        <sz val="12"/>
        <color rgb="FF000000"/>
        <rFont val="Corbel"/>
        <family val="2"/>
      </rPr>
      <t>Right Eye</t>
    </r>
    <r>
      <rPr>
        <sz val="12"/>
        <color rgb="FF000000"/>
        <rFont val="Corbel"/>
        <family val="2"/>
      </rPr>
      <t xml:space="preserve"> Vision – 5/200 or less = 1 Points**</t>
    </r>
  </si>
  <si>
    <r>
      <rPr>
        <b/>
        <sz val="12"/>
        <color rgb="FF000000"/>
        <rFont val="Corbel"/>
        <family val="2"/>
      </rPr>
      <t>Left Eye</t>
    </r>
    <r>
      <rPr>
        <sz val="12"/>
        <color rgb="FF000000"/>
        <rFont val="Corbel"/>
        <family val="2"/>
      </rPr>
      <t xml:space="preserve"> Vision – light perception only = 2 Points**</t>
    </r>
  </si>
  <si>
    <r>
      <rPr>
        <b/>
        <sz val="12"/>
        <color rgb="FF000000"/>
        <rFont val="Corbel"/>
        <family val="2"/>
      </rPr>
      <t>Right Eye</t>
    </r>
    <r>
      <rPr>
        <sz val="12"/>
        <color rgb="FF000000"/>
        <rFont val="Corbel"/>
        <family val="2"/>
      </rPr>
      <t xml:space="preserve"> Vision – light perception only = 2 Points**</t>
    </r>
  </si>
  <si>
    <r>
      <rPr>
        <b/>
        <sz val="12"/>
        <color rgb="FF000000"/>
        <rFont val="Corbel"/>
        <family val="2"/>
      </rPr>
      <t>Left Eye</t>
    </r>
    <r>
      <rPr>
        <sz val="12"/>
        <color rgb="FF000000"/>
        <rFont val="Corbel"/>
        <family val="2"/>
      </rPr>
      <t xml:space="preserve"> Vision – no light perception or enucleation = 3 Points**</t>
    </r>
  </si>
  <si>
    <r>
      <rPr>
        <b/>
        <sz val="12"/>
        <color rgb="FF000000"/>
        <rFont val="Corbel"/>
        <family val="2"/>
      </rPr>
      <t>Right Eye</t>
    </r>
    <r>
      <rPr>
        <sz val="12"/>
        <color rgb="FF000000"/>
        <rFont val="Corbel"/>
        <family val="2"/>
      </rPr>
      <t xml:space="preserve"> Vision – no light perception or enucleation = 3 Points**</t>
    </r>
  </si>
  <si>
    <t>**Both left &amp; right eye boxes must be checked  to show proper SMC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</si>
</sst>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&lt;=9999999]###\-####;\(###\)\ ###\-####"/>
  </numFmts>
  <fonts count="16" x14ac:knownFonts="1">
    <font>
      <sz val="11"/>
      <color theme="1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6" tint="-0.499984740745262"/>
      <name val="Calibri"/>
      <family val="2"/>
      <scheme val="minor"/>
    </font>
    <font>
      <sz val="13"/>
      <color theme="6" tint="-0.499984740745262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Corbel"/>
      <family val="2"/>
    </font>
    <font>
      <b/>
      <sz val="13"/>
      <color rgb="FF000000"/>
      <name val="Corbel"/>
      <family val="2"/>
    </font>
    <font>
      <b/>
      <sz val="13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rgb="FF000000"/>
      <name val="Corbel"/>
      <family val="2"/>
    </font>
    <font>
      <sz val="12"/>
      <color theme="6" tint="-0.49998474074526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b/>
      <sz val="12"/>
      <color rgb="FF000000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3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14" fontId="2" fillId="0" borderId="0" applyFont="0" applyFill="0" applyBorder="0" applyAlignment="0">
      <alignment horizontal="left" wrapText="1"/>
    </xf>
    <xf numFmtId="164" fontId="2" fillId="0" borderId="0" applyFont="0" applyFill="0" applyBorder="0" applyAlignment="0">
      <alignment horizontal="left" wrapText="1"/>
    </xf>
    <xf numFmtId="165" fontId="2" fillId="0" borderId="0" applyFont="0" applyFill="0" applyBorder="0" applyAlignment="0">
      <alignment wrapText="1"/>
    </xf>
  </cellStyleXfs>
  <cellXfs count="3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1" fontId="6" fillId="0" borderId="0" xfId="2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 vertical="center" readingOrder="1"/>
    </xf>
    <xf numFmtId="0" fontId="6" fillId="0" borderId="0" xfId="0" applyFont="1" applyAlignment="1">
      <alignment wrapText="1"/>
    </xf>
    <xf numFmtId="1" fontId="9" fillId="0" borderId="0" xfId="3" applyNumberFormat="1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/>
    <xf numFmtId="2" fontId="6" fillId="2" borderId="2" xfId="3" applyNumberFormat="1" applyFont="1" applyFill="1" applyBorder="1" applyAlignment="1">
      <alignment wrapText="1"/>
    </xf>
    <xf numFmtId="2" fontId="6" fillId="0" borderId="2" xfId="3" applyNumberFormat="1" applyFont="1" applyBorder="1" applyAlignment="1">
      <alignment wrapText="1"/>
    </xf>
    <xf numFmtId="1" fontId="6" fillId="2" borderId="1" xfId="1" applyNumberFormat="1" applyFont="1" applyFill="1" applyBorder="1" applyAlignment="1">
      <alignment horizontal="center" wrapText="1"/>
    </xf>
    <xf numFmtId="164" fontId="9" fillId="2" borderId="1" xfId="2" applyFont="1" applyFill="1" applyBorder="1" applyAlignment="1">
      <alignment horizontal="left" wrapText="1"/>
    </xf>
    <xf numFmtId="1" fontId="9" fillId="2" borderId="1" xfId="2" applyNumberFormat="1" applyFont="1" applyFill="1" applyBorder="1" applyAlignment="1">
      <alignment horizontal="center" wrapText="1"/>
    </xf>
    <xf numFmtId="1" fontId="6" fillId="2" borderId="1" xfId="2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 vertical="center" readingOrder="1"/>
    </xf>
    <xf numFmtId="0" fontId="3" fillId="0" borderId="0" xfId="0" applyFont="1"/>
    <xf numFmtId="0" fontId="10" fillId="0" borderId="0" xfId="0" applyFont="1" applyAlignment="1" applyProtection="1">
      <alignment horizontal="center" wrapText="1"/>
      <protection locked="0"/>
    </xf>
    <xf numFmtId="1" fontId="10" fillId="0" borderId="0" xfId="1" applyNumberFormat="1" applyFont="1" applyAlignment="1" applyProtection="1">
      <alignment horizontal="center" wrapText="1"/>
      <protection locked="0"/>
    </xf>
    <xf numFmtId="1" fontId="10" fillId="2" borderId="1" xfId="1" applyNumberFormat="1" applyFont="1" applyFill="1" applyBorder="1" applyAlignment="1" applyProtection="1">
      <alignment horizontal="center" wrapText="1"/>
      <protection locked="0"/>
    </xf>
    <xf numFmtId="1" fontId="10" fillId="0" borderId="1" xfId="1" applyNumberFormat="1" applyFont="1" applyBorder="1" applyAlignment="1" applyProtection="1">
      <alignment horizontal="center" wrapText="1"/>
      <protection locked="0"/>
    </xf>
    <xf numFmtId="1" fontId="11" fillId="0" borderId="0" xfId="3" applyNumberFormat="1" applyFont="1" applyAlignment="1">
      <alignment wrapText="1"/>
    </xf>
    <xf numFmtId="164" fontId="12" fillId="0" borderId="0" xfId="2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2" fillId="0" borderId="0" xfId="0" applyFont="1"/>
    <xf numFmtId="0" fontId="10" fillId="0" borderId="0" xfId="0" applyFont="1" applyAlignment="1">
      <alignment horizontal="left" wrapText="1"/>
    </xf>
  </cellXfs>
  <cellStyles count="4">
    <cellStyle name="Date" xfId="1" xr:uid="{00000000-0005-0000-0000-000000000000}"/>
    <cellStyle name="Normal" xfId="0" builtinId="0"/>
    <cellStyle name="Phone" xfId="3" xr:uid="{00000000-0005-0000-0000-000002000000}"/>
    <cellStyle name="Time" xfId="2" xr:uid="{00000000-0005-0000-0000-000003000000}"/>
  </cellStyles>
  <dxfs count="8">
    <dxf>
      <font>
        <strike val="0"/>
        <outline val="0"/>
        <shadow val="0"/>
        <u val="none"/>
        <vertAlign val="baseline"/>
        <sz val="13"/>
      </font>
      <numFmt numFmtId="1" formatCode="0"/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numFmt numFmtId="1" formatCode="0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numFmt numFmtId="1" formatCode="0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</font>
      <numFmt numFmtId="1" formatCode="0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</font>
      <numFmt numFmtId="0" formatCode="General"/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6" tint="-0.499984740745262"/>
        <name val="Calibri"/>
        <scheme val="minor"/>
      </font>
      <numFmt numFmtId="0" formatCode="General"/>
      <alignment horizontal="general" vertical="bottom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$4" lockText="1" noThreeD="1"/>
</file>

<file path=xl/ctrlProps/ctrlProp2.xml><?xml version="1.0" encoding="utf-8"?>
<formControlPr xmlns="http://schemas.microsoft.com/office/spreadsheetml/2009/9/main" objectType="CheckBox" fmlaLink="$A$5" lockText="1" noThreeD="1"/>
</file>

<file path=xl/ctrlProps/ctrlProp3.xml><?xml version="1.0" encoding="utf-8"?>
<formControlPr xmlns="http://schemas.microsoft.com/office/spreadsheetml/2009/9/main" objectType="CheckBox" fmlaLink="$A$6" lockText="1" noThreeD="1"/>
</file>

<file path=xl/ctrlProps/ctrlProp4.xml><?xml version="1.0" encoding="utf-8"?>
<formControlPr xmlns="http://schemas.microsoft.com/office/spreadsheetml/2009/9/main" objectType="CheckBox" fmlaLink="$A$7" lockText="1" noThreeD="1"/>
</file>

<file path=xl/ctrlProps/ctrlProp5.xml><?xml version="1.0" encoding="utf-8"?>
<formControlPr xmlns="http://schemas.microsoft.com/office/spreadsheetml/2009/9/main" objectType="CheckBox" fmlaLink="$A$8" lockText="1" noThreeD="1"/>
</file>

<file path=xl/ctrlProps/ctrlProp6.xml><?xml version="1.0" encoding="utf-8"?>
<formControlPr xmlns="http://schemas.microsoft.com/office/spreadsheetml/2009/9/main" objectType="CheckBox" fmlaLink="$A$9" lockText="1" noThreeD="1"/>
</file>

<file path=xl/ctrlProps/ctrlProp7.xml><?xml version="1.0" encoding="utf-8"?>
<formControlPr xmlns="http://schemas.microsoft.com/office/spreadsheetml/2009/9/main" objectType="CheckBox" fmlaLink="$A$10" lockText="1" noThreeD="1"/>
</file>

<file path=xl/ctrlProps/ctrlProp8.xml><?xml version="1.0" encoding="utf-8"?>
<formControlPr xmlns="http://schemas.microsoft.com/office/spreadsheetml/2009/9/main" objectType="CheckBox" fmlaLink="$A$11" lockText="1" noThreeD="1"/>
</file>

<file path=xl/ctrlProps/ctrlProp9.xml><?xml version="1.0" encoding="utf-8"?>
<formControlPr xmlns="http://schemas.microsoft.com/office/spreadsheetml/2009/9/main" objectType="CheckBox" fmlaLink="$A$13" lockText="1" noThreeD="1"/>
</file>

<file path=xl/ctrlProps/ctrlProp10.xml><?xml version="1.0" encoding="utf-8"?>
<formControlPr xmlns="http://schemas.microsoft.com/office/spreadsheetml/2009/9/main" objectType="CheckBox" fmlaLink="$A$15" lockText="1" noThreeD="1"/>
</file>

<file path=xl/ctrlProps/ctrlProp11.xml><?xml version="1.0" encoding="utf-8"?>
<formControlPr xmlns="http://schemas.microsoft.com/office/spreadsheetml/2009/9/main" objectType="CheckBox" fmlaLink="$A$17" lockText="1" noThreeD="1"/>
</file>

<file path=xl/ctrlProps/ctrlProp12.xml><?xml version="1.0" encoding="utf-8"?>
<formControlPr xmlns="http://schemas.microsoft.com/office/spreadsheetml/2009/9/main" objectType="CheckBox" fmlaLink="$A$18" lockText="1" noThreeD="1"/>
</file>

<file path=xl/ctrlProps/ctrlProp13.xml><?xml version="1.0" encoding="utf-8"?>
<formControlPr xmlns="http://schemas.microsoft.com/office/spreadsheetml/2009/9/main" objectType="CheckBox" fmlaLink="$A$19" lockText="1" noThreeD="1"/>
</file>

<file path=xl/ctrlProps/ctrlProp14.xml><?xml version="1.0" encoding="utf-8"?>
<formControlPr xmlns="http://schemas.microsoft.com/office/spreadsheetml/2009/9/main" objectType="CheckBox" fmlaLink="$A$12" lockText="1" noThreeD="1"/>
</file>

<file path=xl/ctrlProps/ctrlProp15.xml><?xml version="1.0" encoding="utf-8"?>
<formControlPr xmlns="http://schemas.microsoft.com/office/spreadsheetml/2009/9/main" objectType="CheckBox" fmlaLink="$A$14" lockText="1" noThreeD="1"/>
</file>

<file path=xl/ctrlProps/ctrlProp16.xml><?xml version="1.0" encoding="utf-8"?>
<formControlPr xmlns="http://schemas.microsoft.com/office/spreadsheetml/2009/9/main" objectType="CheckBox" fmlaLink="$A$16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3</xdr:row>
          <xdr:rowOff>53340</xdr:rowOff>
        </xdr:from>
        <xdr:to>
          <xdr:col>1</xdr:col>
          <xdr:colOff>419100</xdr:colOff>
          <xdr:row>3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4</xdr:row>
          <xdr:rowOff>53340</xdr:rowOff>
        </xdr:from>
        <xdr:to>
          <xdr:col>1</xdr:col>
          <xdr:colOff>419100</xdr:colOff>
          <xdr:row>4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5</xdr:row>
          <xdr:rowOff>53340</xdr:rowOff>
        </xdr:from>
        <xdr:to>
          <xdr:col>1</xdr:col>
          <xdr:colOff>419100</xdr:colOff>
          <xdr:row>5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6</xdr:row>
          <xdr:rowOff>53340</xdr:rowOff>
        </xdr:from>
        <xdr:to>
          <xdr:col>1</xdr:col>
          <xdr:colOff>419100</xdr:colOff>
          <xdr:row>6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7</xdr:row>
          <xdr:rowOff>53340</xdr:rowOff>
        </xdr:from>
        <xdr:to>
          <xdr:col>1</xdr:col>
          <xdr:colOff>419100</xdr:colOff>
          <xdr:row>7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8</xdr:row>
          <xdr:rowOff>53340</xdr:rowOff>
        </xdr:from>
        <xdr:to>
          <xdr:col>1</xdr:col>
          <xdr:colOff>419100</xdr:colOff>
          <xdr:row>8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9</xdr:row>
          <xdr:rowOff>53340</xdr:rowOff>
        </xdr:from>
        <xdr:to>
          <xdr:col>1</xdr:col>
          <xdr:colOff>419100</xdr:colOff>
          <xdr:row>9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10</xdr:row>
          <xdr:rowOff>53340</xdr:rowOff>
        </xdr:from>
        <xdr:to>
          <xdr:col>1</xdr:col>
          <xdr:colOff>419100</xdr:colOff>
          <xdr:row>10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12</xdr:row>
          <xdr:rowOff>53340</xdr:rowOff>
        </xdr:from>
        <xdr:to>
          <xdr:col>1</xdr:col>
          <xdr:colOff>419100</xdr:colOff>
          <xdr:row>12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14</xdr:row>
          <xdr:rowOff>53340</xdr:rowOff>
        </xdr:from>
        <xdr:to>
          <xdr:col>1</xdr:col>
          <xdr:colOff>419100</xdr:colOff>
          <xdr:row>14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16</xdr:row>
          <xdr:rowOff>53340</xdr:rowOff>
        </xdr:from>
        <xdr:to>
          <xdr:col>1</xdr:col>
          <xdr:colOff>419100</xdr:colOff>
          <xdr:row>16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17</xdr:row>
          <xdr:rowOff>53340</xdr:rowOff>
        </xdr:from>
        <xdr:to>
          <xdr:col>1</xdr:col>
          <xdr:colOff>419100</xdr:colOff>
          <xdr:row>17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18</xdr:row>
          <xdr:rowOff>53340</xdr:rowOff>
        </xdr:from>
        <xdr:to>
          <xdr:col>1</xdr:col>
          <xdr:colOff>419100</xdr:colOff>
          <xdr:row>18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11</xdr:row>
          <xdr:rowOff>53340</xdr:rowOff>
        </xdr:from>
        <xdr:to>
          <xdr:col>1</xdr:col>
          <xdr:colOff>419100</xdr:colOff>
          <xdr:row>11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13</xdr:row>
          <xdr:rowOff>53340</xdr:rowOff>
        </xdr:from>
        <xdr:to>
          <xdr:col>1</xdr:col>
          <xdr:colOff>419100</xdr:colOff>
          <xdr:row>13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15</xdr:row>
          <xdr:rowOff>53340</xdr:rowOff>
        </xdr:from>
        <xdr:to>
          <xdr:col>1</xdr:col>
          <xdr:colOff>419100</xdr:colOff>
          <xdr:row>15</xdr:row>
          <xdr:rowOff>266700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oming" displayName="Incoming" ref="A3:F20" totalsRowShown="0" headerRowDxfId="7" dataDxfId="6">
  <tableColumns count="6">
    <tableColumn id="1" xr3:uid="{00000000-0010-0000-0000-000001000000}" name="Column1" dataDxfId="5" dataCellStyle="Date"/>
    <tableColumn id="2" xr3:uid="{00000000-0010-0000-0000-000002000000}" name="Disabilities" dataDxfId="4" dataCellStyle="Time"/>
    <tableColumn id="3" xr3:uid="{00000000-0010-0000-0000-000003000000}" name="Points" dataDxfId="3" dataCellStyle="Time"/>
    <tableColumn id="11" xr3:uid="{57E9C825-3C6E-471E-8D71-42D5A2B335A3}" name=" " dataDxfId="2" dataCellStyle="Time"/>
    <tableColumn id="4" xr3:uid="{00000000-0010-0000-0000-000004000000}" name="Legend" dataDxfId="1"/>
    <tableColumn id="5" xr3:uid="{00000000-0010-0000-0000-000005000000}" name="SMC Level" dataDxfId="0" dataCellStyle="Phone">
      <calculatedColumnFormula>IF(C18=2,"SMC-L","")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Date, Start and End times, Name, Phone Number, Subject, Notes, Action Items, and Yes or No for Follow-up in this table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J43"/>
  <sheetViews>
    <sheetView showGridLines="0" tabSelected="1" topLeftCell="A5" workbookViewId="0">
      <selection activeCell="A10" sqref="A10"/>
    </sheetView>
  </sheetViews>
  <sheetFormatPr defaultColWidth="9.109375" defaultRowHeight="14.4" x14ac:dyDescent="0.3"/>
  <cols>
    <col min="1" max="1" width="7.88671875" style="2" customWidth="1"/>
    <col min="2" max="2" width="68.109375" style="3" customWidth="1"/>
    <col min="3" max="3" width="11.33203125" style="3" customWidth="1"/>
    <col min="4" max="4" width="8.5546875" style="3" customWidth="1"/>
    <col min="5" max="5" width="22" style="3" customWidth="1"/>
    <col min="6" max="6" width="12.88671875" style="1" customWidth="1"/>
    <col min="7" max="7" width="22.44140625" style="1" customWidth="1"/>
    <col min="8" max="8" width="33.88671875" style="1" customWidth="1"/>
    <col min="9" max="9" width="22.109375" style="1" customWidth="1"/>
    <col min="10" max="10" width="15" style="1" customWidth="1"/>
    <col min="11" max="16384" width="9.109375" style="1"/>
  </cols>
  <sheetData>
    <row r="1" spans="1:10" ht="30.75" customHeight="1" x14ac:dyDescent="0.3">
      <c r="A1" s="6" t="s">
        <v>20</v>
      </c>
      <c r="B1" s="4"/>
      <c r="C1" s="4"/>
      <c r="D1" s="4"/>
      <c r="E1" s="4"/>
      <c r="F1" s="4"/>
      <c r="G1" s="4"/>
      <c r="H1" s="4"/>
      <c r="I1" s="4"/>
      <c r="J1" s="4"/>
    </row>
    <row r="2" spans="1:10" ht="5.0999999999999996" customHeight="1" x14ac:dyDescent="0.3">
      <c r="A2" s="5"/>
      <c r="B2" s="4"/>
      <c r="C2" s="4"/>
      <c r="D2" s="4"/>
      <c r="E2" s="4"/>
      <c r="F2" s="4"/>
      <c r="G2" s="4"/>
      <c r="H2" s="4"/>
      <c r="I2" s="4"/>
      <c r="J2" s="4"/>
    </row>
    <row r="3" spans="1:10" ht="17.399999999999999" x14ac:dyDescent="0.35">
      <c r="A3" s="32" t="s">
        <v>35</v>
      </c>
      <c r="B3" s="7" t="s">
        <v>0</v>
      </c>
      <c r="C3" s="7" t="s">
        <v>1</v>
      </c>
      <c r="D3" s="7" t="s">
        <v>3</v>
      </c>
      <c r="E3" s="9" t="s">
        <v>12</v>
      </c>
      <c r="F3" s="9" t="s">
        <v>4</v>
      </c>
      <c r="G3" s="22" t="s">
        <v>22</v>
      </c>
      <c r="H3" s="11"/>
      <c r="I3" s="11"/>
      <c r="J3" s="11"/>
    </row>
    <row r="4" spans="1:10" ht="28.05" customHeight="1" x14ac:dyDescent="0.35">
      <c r="A4" s="24" t="b">
        <v>0</v>
      </c>
      <c r="B4" s="30" t="s">
        <v>29</v>
      </c>
      <c r="C4" s="8">
        <f>IF(A4=TRUE,1,0)</f>
        <v>0</v>
      </c>
      <c r="D4" s="7"/>
      <c r="E4" s="9"/>
      <c r="F4" s="9" t="str">
        <f>IF(C18=2,"SMC-L","")</f>
        <v/>
      </c>
      <c r="G4" s="10" t="s">
        <v>23</v>
      </c>
      <c r="H4" s="11"/>
      <c r="I4" s="11"/>
      <c r="J4" s="11"/>
    </row>
    <row r="5" spans="1:10" ht="28.05" customHeight="1" x14ac:dyDescent="0.35">
      <c r="A5" s="25" t="b">
        <v>0</v>
      </c>
      <c r="B5" s="31" t="s">
        <v>30</v>
      </c>
      <c r="C5" s="8">
        <f>IF(A5=TRUE,1,0)</f>
        <v>0</v>
      </c>
      <c r="D5" s="8"/>
      <c r="E5" s="11"/>
      <c r="F5" s="12"/>
      <c r="G5" s="10" t="s">
        <v>24</v>
      </c>
      <c r="H5" s="11"/>
      <c r="I5" s="11"/>
      <c r="J5" s="11"/>
    </row>
    <row r="6" spans="1:10" ht="28.05" customHeight="1" x14ac:dyDescent="0.35">
      <c r="A6" s="25" t="b">
        <v>0</v>
      </c>
      <c r="B6" s="31" t="s">
        <v>31</v>
      </c>
      <c r="C6" s="8">
        <f>IF(A6=TRUE,2,0)</f>
        <v>0</v>
      </c>
      <c r="D6" s="8"/>
      <c r="E6" s="11" t="s">
        <v>5</v>
      </c>
      <c r="F6" s="28" t="str">
        <f>IF(C20=2,"SMC-L","")</f>
        <v/>
      </c>
      <c r="G6" s="10" t="s">
        <v>25</v>
      </c>
      <c r="H6" s="11"/>
      <c r="I6" s="11"/>
      <c r="J6" s="11"/>
    </row>
    <row r="7" spans="1:10" ht="28.05" customHeight="1" x14ac:dyDescent="0.35">
      <c r="A7" s="25" t="b">
        <v>0</v>
      </c>
      <c r="B7" s="31" t="s">
        <v>32</v>
      </c>
      <c r="C7" s="8">
        <f>IF(A7=TRUE,2,0)</f>
        <v>0</v>
      </c>
      <c r="D7" s="8"/>
      <c r="E7" s="11" t="s">
        <v>6</v>
      </c>
      <c r="F7" s="28" t="str">
        <f>IF(C20=3,"SMC-L1/2","")</f>
        <v/>
      </c>
      <c r="G7" s="10" t="s">
        <v>15</v>
      </c>
      <c r="H7" s="11"/>
      <c r="I7" s="11"/>
      <c r="J7" s="11"/>
    </row>
    <row r="8" spans="1:10" ht="28.05" customHeight="1" x14ac:dyDescent="0.35">
      <c r="A8" s="25" t="b">
        <v>0</v>
      </c>
      <c r="B8" s="31" t="s">
        <v>33</v>
      </c>
      <c r="C8" s="8">
        <f>IF(A8=TRUE,3,0)</f>
        <v>0</v>
      </c>
      <c r="D8" s="8"/>
      <c r="E8" s="11" t="s">
        <v>7</v>
      </c>
      <c r="F8" s="28" t="str">
        <f>IF(C20=4,"SMC-M","")</f>
        <v/>
      </c>
      <c r="G8" s="10" t="s">
        <v>26</v>
      </c>
      <c r="H8" s="11"/>
      <c r="I8" s="11"/>
      <c r="J8" s="11"/>
    </row>
    <row r="9" spans="1:10" ht="28.05" customHeight="1" x14ac:dyDescent="0.35">
      <c r="A9" s="25" t="b">
        <v>0</v>
      </c>
      <c r="B9" s="31" t="s">
        <v>34</v>
      </c>
      <c r="C9" s="8">
        <f>IF(A9=TRUE,3,0)</f>
        <v>0</v>
      </c>
      <c r="D9" s="8"/>
      <c r="E9" s="11" t="s">
        <v>8</v>
      </c>
      <c r="F9" s="28" t="str">
        <f>IF(C20=5,"SMC-M1/2","")</f>
        <v/>
      </c>
      <c r="G9" s="10" t="s">
        <v>17</v>
      </c>
      <c r="H9" s="11"/>
      <c r="I9" s="11"/>
      <c r="J9" s="11"/>
    </row>
    <row r="10" spans="1:10" ht="28.05" customHeight="1" x14ac:dyDescent="0.35">
      <c r="A10" s="25" t="b">
        <v>0</v>
      </c>
      <c r="B10" s="31" t="s">
        <v>37</v>
      </c>
      <c r="C10" s="8">
        <f>IF(A10=TRUE,2,0)</f>
        <v>0</v>
      </c>
      <c r="D10" s="8"/>
      <c r="E10" s="11" t="s">
        <v>9</v>
      </c>
      <c r="F10" s="28" t="str">
        <f>IF(C20=6,"SMC-N","")</f>
        <v/>
      </c>
      <c r="G10" s="10" t="s">
        <v>45</v>
      </c>
      <c r="H10" s="11"/>
      <c r="I10" s="11"/>
      <c r="J10" s="11"/>
    </row>
    <row r="11" spans="1:10" ht="28.05" customHeight="1" x14ac:dyDescent="0.35">
      <c r="A11" s="25" t="b">
        <v>0</v>
      </c>
      <c r="B11" s="31" t="s">
        <v>39</v>
      </c>
      <c r="C11" s="8">
        <f>IF(A11=TRUE,1,0)</f>
        <v>0</v>
      </c>
      <c r="D11" s="8"/>
      <c r="E11" s="11" t="s">
        <v>10</v>
      </c>
      <c r="F11" s="28" t="str">
        <f>IF(C20=7,"SMC-N1/2","")</f>
        <v/>
      </c>
      <c r="G11" s="10" t="s">
        <v>36</v>
      </c>
      <c r="H11" s="11"/>
      <c r="I11" s="11"/>
      <c r="J11" s="11"/>
    </row>
    <row r="12" spans="1:10" ht="28.05" customHeight="1" x14ac:dyDescent="0.35">
      <c r="A12" s="25" t="b">
        <v>0</v>
      </c>
      <c r="B12" s="31" t="s">
        <v>40</v>
      </c>
      <c r="C12" s="8">
        <f>IF(A12=TRUE,1,0)</f>
        <v>0</v>
      </c>
      <c r="D12" s="8"/>
      <c r="E12" s="11" t="s">
        <v>11</v>
      </c>
      <c r="F12" s="28" t="str">
        <f>IF(C26=8,"SMC-O","")</f>
        <v/>
      </c>
      <c r="G12" s="10" t="s">
        <v>18</v>
      </c>
      <c r="H12" s="11"/>
      <c r="I12" s="11"/>
      <c r="J12" s="11"/>
    </row>
    <row r="13" spans="1:10" ht="28.05" customHeight="1" x14ac:dyDescent="0.35">
      <c r="A13" s="26" t="b">
        <v>0</v>
      </c>
      <c r="B13" s="29" t="s">
        <v>41</v>
      </c>
      <c r="C13" s="8">
        <f>IF(A13=TRUE,2,0)</f>
        <v>0</v>
      </c>
      <c r="D13" s="8"/>
      <c r="E13" s="13"/>
      <c r="F13" s="28" t="str">
        <f>IF(C20=8,"SMC-O","")</f>
        <v/>
      </c>
      <c r="G13" s="10"/>
      <c r="H13" s="11"/>
      <c r="I13" s="11"/>
      <c r="J13" s="11"/>
    </row>
    <row r="14" spans="1:10" ht="28.05" customHeight="1" x14ac:dyDescent="0.35">
      <c r="A14" s="26" t="b">
        <v>0</v>
      </c>
      <c r="B14" s="29" t="s">
        <v>42</v>
      </c>
      <c r="C14" s="8">
        <f>IF(A14=TRUE,2,0)</f>
        <v>0</v>
      </c>
      <c r="D14" s="8"/>
      <c r="E14" s="13"/>
      <c r="F14" s="28" t="str">
        <f>IF(C28=2,"SMC-L","")</f>
        <v/>
      </c>
      <c r="G14" s="10" t="s">
        <v>21</v>
      </c>
      <c r="H14" s="11"/>
      <c r="I14" s="11"/>
      <c r="J14" s="11"/>
    </row>
    <row r="15" spans="1:10" ht="28.05" customHeight="1" x14ac:dyDescent="0.35">
      <c r="A15" s="27" t="b">
        <v>0</v>
      </c>
      <c r="B15" s="29" t="s">
        <v>43</v>
      </c>
      <c r="C15" s="8">
        <f>IF(A15=TRUE,3,0)</f>
        <v>0</v>
      </c>
      <c r="D15" s="8"/>
      <c r="E15" s="14"/>
      <c r="F15" s="12"/>
      <c r="G15" s="15" t="s">
        <v>38</v>
      </c>
      <c r="H15" s="11"/>
      <c r="I15" s="11"/>
      <c r="J15" s="11"/>
    </row>
    <row r="16" spans="1:10" ht="28.05" customHeight="1" x14ac:dyDescent="0.35">
      <c r="A16" s="27" t="b">
        <v>0</v>
      </c>
      <c r="B16" s="29" t="s">
        <v>44</v>
      </c>
      <c r="C16" s="8">
        <f>IF(A16=TRUE,3,0)</f>
        <v>0</v>
      </c>
      <c r="D16" s="8"/>
      <c r="E16" s="14"/>
      <c r="F16" s="12" t="str">
        <f>IF(C30=2,"SMC-L","")</f>
        <v/>
      </c>
      <c r="G16" s="15" t="s">
        <v>16</v>
      </c>
      <c r="H16" s="11"/>
      <c r="I16" s="11"/>
      <c r="J16" s="11"/>
    </row>
    <row r="17" spans="1:10" ht="28.05" customHeight="1" x14ac:dyDescent="0.35">
      <c r="A17" s="26" t="b">
        <v>0</v>
      </c>
      <c r="B17" s="29" t="s">
        <v>13</v>
      </c>
      <c r="C17" s="8">
        <f>IF(A17=TRUE,1,0)</f>
        <v>0</v>
      </c>
      <c r="D17" s="8"/>
      <c r="E17" s="13" t="s">
        <v>3</v>
      </c>
      <c r="F17" s="16" t="str">
        <f>IF(E27=2,"SMC-L","")</f>
        <v/>
      </c>
      <c r="G17" s="15"/>
      <c r="H17" s="11"/>
      <c r="I17" s="11"/>
      <c r="J17" s="11"/>
    </row>
    <row r="18" spans="1:10" ht="28.05" customHeight="1" x14ac:dyDescent="0.35">
      <c r="A18" s="27" t="b">
        <v>0</v>
      </c>
      <c r="B18" s="29" t="s">
        <v>14</v>
      </c>
      <c r="C18" s="8">
        <f>IF(A18=TRUE,2,0)</f>
        <v>0</v>
      </c>
      <c r="D18" s="8"/>
      <c r="E18" s="14" t="s">
        <v>3</v>
      </c>
      <c r="F18" s="17" t="str">
        <f>IF(E28=2,"SMC-L","")</f>
        <v/>
      </c>
      <c r="G18" s="23" t="s">
        <v>28</v>
      </c>
      <c r="H18"/>
      <c r="I18" s="11"/>
      <c r="J18" s="11"/>
    </row>
    <row r="19" spans="1:10" ht="28.05" customHeight="1" x14ac:dyDescent="0.35">
      <c r="A19" s="27" t="b">
        <v>0</v>
      </c>
      <c r="B19" s="29" t="s">
        <v>19</v>
      </c>
      <c r="C19" s="8">
        <f>IF(A19=TRUE,1,0)</f>
        <v>0</v>
      </c>
      <c r="D19" s="8"/>
      <c r="E19" s="14"/>
      <c r="F19" s="17" t="str">
        <f>IF(C30=2,"SMC-L","")</f>
        <v/>
      </c>
      <c r="G19" s="23" t="s">
        <v>27</v>
      </c>
      <c r="H19"/>
      <c r="I19" s="11"/>
      <c r="J19" s="11"/>
    </row>
    <row r="20" spans="1:10" ht="28.05" customHeight="1" x14ac:dyDescent="0.35">
      <c r="A20" s="18"/>
      <c r="B20" s="19" t="s">
        <v>2</v>
      </c>
      <c r="C20" s="20">
        <f>SUM(C4:C19)</f>
        <v>0</v>
      </c>
      <c r="D20" s="21"/>
      <c r="E20" s="13"/>
      <c r="F20" s="16" t="str">
        <f>IF(E29=2,"SMC-L","")</f>
        <v/>
      </c>
      <c r="G20"/>
      <c r="H20"/>
      <c r="I20" s="11"/>
      <c r="J20" s="11"/>
    </row>
    <row r="21" spans="1:10" ht="30" customHeight="1" x14ac:dyDescent="0.3">
      <c r="A21" s="1"/>
      <c r="B21" s="1"/>
      <c r="C21" s="1"/>
      <c r="D21" s="1"/>
      <c r="E21" s="1"/>
      <c r="G21"/>
      <c r="H21"/>
    </row>
    <row r="22" spans="1:10" ht="30" customHeight="1" x14ac:dyDescent="0.3">
      <c r="A22" s="1"/>
      <c r="B22" s="1"/>
      <c r="C22" s="1"/>
      <c r="D22" s="1"/>
      <c r="E22" s="1"/>
    </row>
    <row r="23" spans="1:10" ht="30" customHeight="1" x14ac:dyDescent="0.3">
      <c r="A23" s="1"/>
      <c r="B23" s="1"/>
      <c r="C23" s="1"/>
      <c r="D23" s="1"/>
      <c r="E23" s="1"/>
    </row>
    <row r="24" spans="1:10" ht="30" customHeight="1" x14ac:dyDescent="0.3">
      <c r="A24" s="1"/>
      <c r="B24" s="1"/>
      <c r="C24" s="1"/>
      <c r="D24" s="1"/>
      <c r="E24" s="1"/>
    </row>
    <row r="25" spans="1:10" ht="30" customHeight="1" x14ac:dyDescent="0.3">
      <c r="A25" s="1"/>
      <c r="B25" s="1"/>
      <c r="C25" s="1"/>
      <c r="D25" s="1"/>
      <c r="E25" s="1"/>
    </row>
    <row r="26" spans="1:10" ht="30" customHeight="1" x14ac:dyDescent="0.3"/>
    <row r="27" spans="1:10" ht="30" customHeight="1" x14ac:dyDescent="0.3"/>
    <row r="28" spans="1:10" ht="30" customHeight="1" x14ac:dyDescent="0.3"/>
    <row r="29" spans="1:10" ht="30" customHeight="1" x14ac:dyDescent="0.3"/>
    <row r="30" spans="1:10" ht="30" customHeight="1" x14ac:dyDescent="0.3"/>
    <row r="31" spans="1:10" ht="30" customHeight="1" x14ac:dyDescent="0.3"/>
    <row r="32" spans="1:10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</sheetData>
  <sheetProtection sheet="1" objects="1" scenarios="1" selectLockedCells="1"/>
  <dataValidations xWindow="70" yWindow="430" count="9">
    <dataValidation allowBlank="1" showInputMessage="1" showErrorMessage="1" prompt="Create a Telephone Conversation Tracker for Incoming and Outgoing Calls in this workbook. Title of this worksheet is in this cell. Enter incoming call details in table below" sqref="A2" xr:uid="{00000000-0002-0000-0000-000000000000}"/>
    <dataValidation allowBlank="1" showInputMessage="1" showErrorMessage="1" prompt="Check box if disability is present." sqref="A3" xr:uid="{00000000-0002-0000-0000-000001000000}"/>
    <dataValidation allowBlank="1" showErrorMessage="1" prompt="Enter Start time in this column under this heading" sqref="B3:B4" xr:uid="{00000000-0002-0000-0000-000002000000}"/>
    <dataValidation allowBlank="1" showErrorMessage="1" prompt="Enter End time in this column under this heading" sqref="D4 C3:D3" xr:uid="{00000000-0002-0000-0000-000003000000}"/>
    <dataValidation allowBlank="1" showErrorMessage="1" prompt="Enter Phone Number in this column under this heading" sqref="F3:F4" xr:uid="{00000000-0002-0000-0000-000005000000}"/>
    <dataValidation allowBlank="1" showErrorMessage="1" prompt="Enter Name in this column under this heading" sqref="E3:E4" xr:uid="{00000000-0002-0000-0000-000004000000}"/>
    <dataValidation allowBlank="1" showErrorMessage="1" prompt="Enter 1 in this column if the disability is present." sqref="A4" xr:uid="{E218AFE9-AFEB-4858-AC95-4096388DFC73}"/>
    <dataValidation allowBlank="1" showErrorMessage="1" sqref="C4" xr:uid="{C04A6198-DB33-4CB5-A866-58B3C738CF2B}"/>
    <dataValidation allowBlank="1" showErrorMessage="1" prompt="Create a Telephone Conversation Tracker for Incoming and Outgoing Calls in this workbook. Title of this worksheet is in this cell. Enter incoming call details in table below" sqref="A1" xr:uid="{581059DE-26C0-4DC7-AC9A-56FDE342E5FA}"/>
  </dataValidations>
  <printOptions horizontalCentered="1"/>
  <pageMargins left="0.45" right="0.45" top="0.75" bottom="0.75" header="0.3" footer="0.3"/>
  <pageSetup scale="74" fitToHeight="0" orientation="landscape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0</xdr:col>
                    <xdr:colOff>182880</xdr:colOff>
                    <xdr:row>3</xdr:row>
                    <xdr:rowOff>53340</xdr:rowOff>
                  </from>
                  <to>
                    <xdr:col>1</xdr:col>
                    <xdr:colOff>419100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0</xdr:col>
                    <xdr:colOff>182880</xdr:colOff>
                    <xdr:row>4</xdr:row>
                    <xdr:rowOff>53340</xdr:rowOff>
                  </from>
                  <to>
                    <xdr:col>1</xdr:col>
                    <xdr:colOff>419100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182880</xdr:colOff>
                    <xdr:row>5</xdr:row>
                    <xdr:rowOff>53340</xdr:rowOff>
                  </from>
                  <to>
                    <xdr:col>1</xdr:col>
                    <xdr:colOff>419100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0</xdr:col>
                    <xdr:colOff>182880</xdr:colOff>
                    <xdr:row>6</xdr:row>
                    <xdr:rowOff>53340</xdr:rowOff>
                  </from>
                  <to>
                    <xdr:col>1</xdr:col>
                    <xdr:colOff>419100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182880</xdr:colOff>
                    <xdr:row>7</xdr:row>
                    <xdr:rowOff>53340</xdr:rowOff>
                  </from>
                  <to>
                    <xdr:col>1</xdr:col>
                    <xdr:colOff>419100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0</xdr:col>
                    <xdr:colOff>182880</xdr:colOff>
                    <xdr:row>8</xdr:row>
                    <xdr:rowOff>53340</xdr:rowOff>
                  </from>
                  <to>
                    <xdr:col>1</xdr:col>
                    <xdr:colOff>419100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0</xdr:col>
                    <xdr:colOff>182880</xdr:colOff>
                    <xdr:row>9</xdr:row>
                    <xdr:rowOff>53340</xdr:rowOff>
                  </from>
                  <to>
                    <xdr:col>1</xdr:col>
                    <xdr:colOff>419100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182880</xdr:colOff>
                    <xdr:row>10</xdr:row>
                    <xdr:rowOff>53340</xdr:rowOff>
                  </from>
                  <to>
                    <xdr:col>1</xdr:col>
                    <xdr:colOff>419100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0</xdr:col>
                    <xdr:colOff>182880</xdr:colOff>
                    <xdr:row>12</xdr:row>
                    <xdr:rowOff>53340</xdr:rowOff>
                  </from>
                  <to>
                    <xdr:col>1</xdr:col>
                    <xdr:colOff>419100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0</xdr:col>
                    <xdr:colOff>182880</xdr:colOff>
                    <xdr:row>14</xdr:row>
                    <xdr:rowOff>53340</xdr:rowOff>
                  </from>
                  <to>
                    <xdr:col>1</xdr:col>
                    <xdr:colOff>419100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0</xdr:col>
                    <xdr:colOff>182880</xdr:colOff>
                    <xdr:row>16</xdr:row>
                    <xdr:rowOff>53340</xdr:rowOff>
                  </from>
                  <to>
                    <xdr:col>1</xdr:col>
                    <xdr:colOff>419100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0</xdr:col>
                    <xdr:colOff>182880</xdr:colOff>
                    <xdr:row>17</xdr:row>
                    <xdr:rowOff>53340</xdr:rowOff>
                  </from>
                  <to>
                    <xdr:col>1</xdr:col>
                    <xdr:colOff>419100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0</xdr:col>
                    <xdr:colOff>182880</xdr:colOff>
                    <xdr:row>18</xdr:row>
                    <xdr:rowOff>53340</xdr:rowOff>
                  </from>
                  <to>
                    <xdr:col>1</xdr:col>
                    <xdr:colOff>419100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0</xdr:col>
                    <xdr:colOff>182880</xdr:colOff>
                    <xdr:row>11</xdr:row>
                    <xdr:rowOff>53340</xdr:rowOff>
                  </from>
                  <to>
                    <xdr:col>1</xdr:col>
                    <xdr:colOff>419100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0</xdr:col>
                    <xdr:colOff>182880</xdr:colOff>
                    <xdr:row>13</xdr:row>
                    <xdr:rowOff>53340</xdr:rowOff>
                  </from>
                  <to>
                    <xdr:col>1</xdr:col>
                    <xdr:colOff>419100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0</xdr:col>
                    <xdr:colOff>182880</xdr:colOff>
                    <xdr:row>15</xdr:row>
                    <xdr:rowOff>53340</xdr:rowOff>
                  </from>
                  <to>
                    <xdr:col>1</xdr:col>
                    <xdr:colOff>419100</xdr:colOff>
                    <xdr:row>15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tableParts count="1">
    <tablePart r:id="rId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ACE8AC4B-3D64-4F2E-B044-B442E62015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6EC6EA-3876-46B3-AB36-17C147EF5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C1392B-C475-47CD-B1CA-EFD934869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TM16400682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SMC Calculator</vt:lpstr>
      <vt:lpstr>'SMC Calculator'!Print_Titles</vt:lpstr>
      <vt:lpstr>Title1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2024-05-05T16:16:45Z</dcterms:created>
  <dcterms:modified xsi:type="dcterms:W3CDTF">2026-08-07T19:46:45Z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